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<sst xmlns="http://schemas.openxmlformats.org/spreadsheetml/2006/main" count="19" uniqueCount="13">
  <si>
    <t>množství</t>
  </si>
  <si>
    <t>vlhkost</t>
  </si>
  <si>
    <t>nečistoty</t>
  </si>
  <si>
    <t>zákl. vlhkost</t>
  </si>
  <si>
    <t>bez navýšení</t>
  </si>
  <si>
    <t>Přepočtená váha na vlhkost</t>
  </si>
  <si>
    <t>Koef na neč.</t>
  </si>
  <si>
    <t>Přep váha na vlhkost+nečistoty</t>
  </si>
  <si>
    <t>s 20 % navýšením na vlhkost</t>
  </si>
  <si>
    <t>zákl. neč.</t>
  </si>
  <si>
    <t>bez navýšení chybný výpočet jmenovatel 100</t>
  </si>
  <si>
    <t>Pokud je ve jmenovateli 100 nebude Vám sedět stav zásob po vysušení. Chybu lze vysvětlit zákazníkům na následujícím příkladu.</t>
  </si>
  <si>
    <t>Tady jste dali do 20 kg obilí 80 kg vody.  Nám po vysušení Vaší vody zbylo zase jen 20 kg obilí. Vy  ale chcete zaplatit 33 kg !!! Není někde chyba ?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</si>
</sst>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38">
    <font>
      <sz val="10"/>
      <name val="Arial"/>
      <family val="0"/>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9">
    <xf numFmtId="0" fontId="0" fillId="0" borderId="0" xfId="0" applyAlignment="1">
      <alignment/>
    </xf>
    <xf numFmtId="0" fontId="0" fillId="0" borderId="0" xfId="0" applyFont="1" applyAlignment="1">
      <alignment/>
    </xf>
    <xf numFmtId="2" fontId="0" fillId="0" borderId="0" xfId="0" applyNumberFormat="1" applyAlignment="1">
      <alignment horizont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37" fillId="0" borderId="0" xfId="0" applyFont="1" applyAlignment="1">
      <alignment/>
    </xf>
    <xf numFmtId="2" fontId="37" fillId="0" borderId="0" xfId="0" applyNumberFormat="1" applyFont="1" applyAlignment="1">
      <alignment horizontal="center"/>
    </xf>
    <xf numFmtId="0" fontId="37" fillId="0" borderId="0" xfId="0" applyFont="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A15" sqref="A15"/>
    </sheetView>
  </sheetViews>
  <sheetFormatPr defaultColWidth="9.140625" defaultRowHeight="12.75"/>
  <cols>
    <col min="1" max="1" width="39.00390625" style="0" customWidth="1"/>
    <col min="2" max="2" width="9.8515625" style="0" customWidth="1"/>
    <col min="3" max="3" width="11.7109375" style="0" customWidth="1"/>
    <col min="4" max="4" width="7.7109375" style="0" customWidth="1"/>
    <col min="5" max="5" width="26.57421875" style="0" customWidth="1"/>
    <col min="6" max="6" width="9.140625" style="0" customWidth="1"/>
    <col min="8" max="8" width="11.7109375" style="0" customWidth="1"/>
    <col min="9" max="9" width="28.28125" style="0" customWidth="1"/>
  </cols>
  <sheetData>
    <row r="1" spans="2:9" ht="12.75">
      <c r="B1" t="s">
        <v>0</v>
      </c>
      <c r="C1" s="6" t="s">
        <v>3</v>
      </c>
      <c r="D1" t="s">
        <v>1</v>
      </c>
      <c r="E1" s="4" t="s">
        <v>5</v>
      </c>
      <c r="F1" s="6" t="s">
        <v>9</v>
      </c>
      <c r="G1" t="s">
        <v>2</v>
      </c>
      <c r="H1" s="1" t="s">
        <v>6</v>
      </c>
      <c r="I1" s="4" t="s">
        <v>7</v>
      </c>
    </row>
    <row r="2" spans="1:9" ht="12.75">
      <c r="A2" s="1" t="s">
        <v>8</v>
      </c>
      <c r="B2" s="2">
        <v>100</v>
      </c>
      <c r="C2" s="7">
        <v>14</v>
      </c>
      <c r="D2" s="2">
        <v>20</v>
      </c>
      <c r="E2" s="5">
        <f>IF(C2&lt;D2,+B2*((C2-D2)/(100-C2)*1.2+1))</f>
        <v>91.62790697674419</v>
      </c>
      <c r="F2" s="7">
        <v>1</v>
      </c>
      <c r="G2" s="2">
        <v>5</v>
      </c>
      <c r="H2" s="3">
        <f>IF(F2&lt;G2,((100-G2)/(100-F2)))</f>
        <v>0.9595959595959596</v>
      </c>
      <c r="I2" s="5">
        <f>+E2*H2</f>
        <v>87.92576932111815</v>
      </c>
    </row>
    <row r="3" spans="1:9" ht="12.75">
      <c r="A3" s="1" t="s">
        <v>4</v>
      </c>
      <c r="B3" s="3">
        <v>100</v>
      </c>
      <c r="C3" s="8">
        <v>13</v>
      </c>
      <c r="D3" s="3">
        <v>20</v>
      </c>
      <c r="E3" s="5">
        <f>IF(C3&lt;D3,+B3*((C3-D3)/(100-C3)*1+1))</f>
        <v>91.95402298850574</v>
      </c>
      <c r="F3" s="8"/>
      <c r="G3" s="3"/>
      <c r="H3" s="3"/>
      <c r="I3" s="3"/>
    </row>
    <row r="4" spans="1:5" ht="12.75">
      <c r="A4" t="s">
        <v>10</v>
      </c>
      <c r="B4" s="3">
        <v>100</v>
      </c>
      <c r="C4" s="8">
        <v>13</v>
      </c>
      <c r="D4" s="3">
        <v>20</v>
      </c>
      <c r="E4" s="5">
        <f>IF(C4&lt;D4,+B4*((C4-D4)/(100)*1+1))</f>
        <v>93</v>
      </c>
    </row>
    <row r="10" spans="1:5" ht="12.75">
      <c r="A10" s="1" t="s">
        <v>8</v>
      </c>
      <c r="B10" s="2">
        <v>100</v>
      </c>
      <c r="C10" s="7">
        <v>14</v>
      </c>
      <c r="D10" s="2">
        <v>45</v>
      </c>
      <c r="E10" s="5">
        <f>IF(C10&lt;D10,+B10*((C10-D10)/(100-C10)*1.2+1))</f>
        <v>56.744186046511636</v>
      </c>
    </row>
    <row r="11" spans="1:5" ht="12.75">
      <c r="A11" s="1" t="s">
        <v>4</v>
      </c>
      <c r="B11" s="3">
        <v>100</v>
      </c>
      <c r="C11" s="8">
        <v>13</v>
      </c>
      <c r="D11" s="3">
        <v>45</v>
      </c>
      <c r="E11" s="5">
        <f>IF(C11&lt;D11,+B11*((C11-D11)/(100-C11)*1+1))</f>
        <v>63.2183908045977</v>
      </c>
    </row>
    <row r="12" spans="1:5" ht="12.75">
      <c r="A12" t="s">
        <v>10</v>
      </c>
      <c r="B12" s="3">
        <v>100</v>
      </c>
      <c r="C12" s="8">
        <v>13</v>
      </c>
      <c r="D12" s="3">
        <v>45</v>
      </c>
      <c r="E12" s="5">
        <f>IF(C12&lt;D12,+B12*((C12-D12)/(100)*1+1))</f>
        <v>68</v>
      </c>
    </row>
    <row r="14" ht="12.75">
      <c r="A14" s="6" t="s">
        <v>11</v>
      </c>
    </row>
    <row r="15" ht="12.75">
      <c r="A15" s="6" t="s">
        <v>12</v>
      </c>
    </row>
    <row r="17" spans="1:5" ht="12.75">
      <c r="A17" s="1" t="s">
        <v>8</v>
      </c>
      <c r="B17" s="2">
        <v>100</v>
      </c>
      <c r="C17" s="7">
        <v>14</v>
      </c>
      <c r="D17" s="2">
        <v>80</v>
      </c>
      <c r="E17" s="5">
        <f>IF(C17&lt;D17,+B17*((C17-D17)/(100-C17)*1.2+1))</f>
        <v>7.906976744186045</v>
      </c>
    </row>
    <row r="18" spans="1:5" ht="12.75">
      <c r="A18" s="1" t="s">
        <v>4</v>
      </c>
      <c r="B18" s="3">
        <v>100</v>
      </c>
      <c r="C18" s="8">
        <v>13</v>
      </c>
      <c r="D18" s="3">
        <v>80</v>
      </c>
      <c r="E18" s="5">
        <f>IF(C18&lt;D18,+B18*((C18-D18)/(100-C18)*1+1))</f>
        <v>22.988505747126442</v>
      </c>
    </row>
    <row r="19" spans="1:5" ht="12.75">
      <c r="A19" t="s">
        <v>10</v>
      </c>
      <c r="B19" s="3">
        <v>100</v>
      </c>
      <c r="C19" s="8">
        <v>13</v>
      </c>
      <c r="D19" s="3">
        <v>80</v>
      </c>
      <c r="E19" s="5">
        <f>IF(C19&lt;D19,+B19*((C19-D19)/(100)*1+1))</f>
        <v>32.99999999999999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ZOD Žichlínek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Sklad_váha</dc:creator>
  <cp:keywords/>
  <dc:description/>
  <cp:lastModifiedBy>jarda</cp:lastModifiedBy>
  <dcterms:created xsi:type="dcterms:W3CDTF">2006-07-24T14:01:29Z</dcterms:created>
  <dcterms:modified xsi:type="dcterms:W3CDTF">2013-01-09T11:00:32Z</dcterms:modified>
  <cp:category/>
  <cp:version/>
  <cp:contentType/>
  <cp:contentStatus/>
</cp:coreProperties>
</file>